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^3" sheetId="1" r:id="rId1"/>
    <sheet name="2^4" sheetId="2" r:id="rId2"/>
    <sheet name="3^2" sheetId="4" r:id="rId3"/>
    <sheet name="3^3" sheetId="3" r:id="rId4"/>
  </sheets>
  <calcPr calcId="124519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C9"/>
  <c r="C10"/>
  <c r="C8"/>
  <c r="H7" s="1"/>
  <c r="C7"/>
  <c r="C6"/>
  <c r="C5"/>
  <c r="C4"/>
  <c r="C3"/>
  <c r="C2"/>
  <c r="H5" s="1"/>
  <c r="C28" i="3"/>
  <c r="C27"/>
  <c r="C26"/>
  <c r="D28" s="1"/>
  <c r="C25"/>
  <c r="C24"/>
  <c r="C23"/>
  <c r="D27" s="1"/>
  <c r="C22"/>
  <c r="C21"/>
  <c r="C20"/>
  <c r="D26" s="1"/>
  <c r="D19"/>
  <c r="C19"/>
  <c r="D18"/>
  <c r="C18"/>
  <c r="D17"/>
  <c r="E25" s="1"/>
  <c r="I25" s="1"/>
  <c r="C17"/>
  <c r="D25" s="1"/>
  <c r="E16"/>
  <c r="I16" s="1"/>
  <c r="D16"/>
  <c r="C16"/>
  <c r="C15"/>
  <c r="C14"/>
  <c r="D24" s="1"/>
  <c r="C13"/>
  <c r="C12"/>
  <c r="C11"/>
  <c r="D23" s="1"/>
  <c r="D10"/>
  <c r="C10"/>
  <c r="D9"/>
  <c r="C9"/>
  <c r="D8"/>
  <c r="E22" s="1"/>
  <c r="I22" s="1"/>
  <c r="C8"/>
  <c r="D22" s="1"/>
  <c r="E7"/>
  <c r="I7" s="1"/>
  <c r="D7"/>
  <c r="C7"/>
  <c r="D6"/>
  <c r="C6"/>
  <c r="D5"/>
  <c r="E21" s="1"/>
  <c r="I21" s="1"/>
  <c r="C5"/>
  <c r="D21" s="1"/>
  <c r="E4"/>
  <c r="I4" s="1"/>
  <c r="D4"/>
  <c r="C4"/>
  <c r="E3"/>
  <c r="I3" s="1"/>
  <c r="D3"/>
  <c r="C3"/>
  <c r="C2"/>
  <c r="D2" s="1"/>
  <c r="C17" i="2"/>
  <c r="C16"/>
  <c r="C15"/>
  <c r="C14"/>
  <c r="C13"/>
  <c r="C12"/>
  <c r="C11"/>
  <c r="C10"/>
  <c r="C9"/>
  <c r="C8"/>
  <c r="C7"/>
  <c r="C6"/>
  <c r="C5"/>
  <c r="C4"/>
  <c r="C3"/>
  <c r="C2"/>
  <c r="C9" i="1"/>
  <c r="C8"/>
  <c r="D9" s="1"/>
  <c r="C7"/>
  <c r="C6"/>
  <c r="C5"/>
  <c r="C4"/>
  <c r="C3"/>
  <c r="C2"/>
  <c r="H3" i="4" l="1"/>
  <c r="H10"/>
  <c r="H8"/>
  <c r="H6"/>
  <c r="H4"/>
  <c r="H9"/>
  <c r="D10" i="2"/>
  <c r="D11"/>
  <c r="E6" s="1"/>
  <c r="D12"/>
  <c r="D13"/>
  <c r="D14"/>
  <c r="D15"/>
  <c r="E8" s="1"/>
  <c r="D16"/>
  <c r="D17"/>
  <c r="E20" i="3"/>
  <c r="I20" s="1"/>
  <c r="E11"/>
  <c r="I11" s="1"/>
  <c r="E2"/>
  <c r="E27"/>
  <c r="I27" s="1"/>
  <c r="E18"/>
  <c r="I18" s="1"/>
  <c r="E9"/>
  <c r="I9" s="1"/>
  <c r="E28"/>
  <c r="I28" s="1"/>
  <c r="E19"/>
  <c r="I19" s="1"/>
  <c r="E10"/>
  <c r="I10" s="1"/>
  <c r="D11"/>
  <c r="D12"/>
  <c r="D13"/>
  <c r="D14"/>
  <c r="D15"/>
  <c r="D20"/>
  <c r="E12"/>
  <c r="I12" s="1"/>
  <c r="E13"/>
  <c r="I13" s="1"/>
  <c r="D5" i="1"/>
  <c r="E7" i="2"/>
  <c r="E9"/>
  <c r="D2"/>
  <c r="D3"/>
  <c r="D4"/>
  <c r="D5"/>
  <c r="D6"/>
  <c r="D7"/>
  <c r="D8"/>
  <c r="D9"/>
  <c r="D3" i="1"/>
  <c r="D6"/>
  <c r="D8"/>
  <c r="D7"/>
  <c r="E4" s="1"/>
  <c r="F4" s="1"/>
  <c r="D4"/>
  <c r="E8"/>
  <c r="F8" s="1"/>
  <c r="D2"/>
  <c r="E17" i="2" l="1"/>
  <c r="E16"/>
  <c r="F9" s="1"/>
  <c r="E15"/>
  <c r="E14"/>
  <c r="F8" s="1"/>
  <c r="E5" i="1"/>
  <c r="F5" s="1"/>
  <c r="E9"/>
  <c r="F9" s="1"/>
  <c r="E23" i="3"/>
  <c r="I23" s="1"/>
  <c r="E14"/>
  <c r="I14" s="1"/>
  <c r="E5"/>
  <c r="I5" s="1"/>
  <c r="E26"/>
  <c r="I26" s="1"/>
  <c r="E17"/>
  <c r="I17" s="1"/>
  <c r="E8"/>
  <c r="I8" s="1"/>
  <c r="E24"/>
  <c r="I24" s="1"/>
  <c r="E15"/>
  <c r="I15" s="1"/>
  <c r="E6"/>
  <c r="I6" s="1"/>
  <c r="F13" i="2"/>
  <c r="F5"/>
  <c r="F12"/>
  <c r="F4"/>
  <c r="E13"/>
  <c r="E5"/>
  <c r="E12"/>
  <c r="E4"/>
  <c r="E11"/>
  <c r="E3"/>
  <c r="E10"/>
  <c r="E2"/>
  <c r="F17"/>
  <c r="F16"/>
  <c r="E7" i="1"/>
  <c r="F7" s="1"/>
  <c r="E3"/>
  <c r="F3" s="1"/>
  <c r="E6"/>
  <c r="F6" s="1"/>
  <c r="E2"/>
  <c r="G9"/>
  <c r="G8"/>
  <c r="G5"/>
  <c r="G4"/>
  <c r="H8" i="2" l="1"/>
  <c r="G8"/>
  <c r="H9"/>
  <c r="G9"/>
  <c r="F10"/>
  <c r="F2"/>
  <c r="F11"/>
  <c r="F3"/>
  <c r="H4"/>
  <c r="G4"/>
  <c r="H5"/>
  <c r="G5"/>
  <c r="H16"/>
  <c r="G16"/>
  <c r="H17"/>
  <c r="G17"/>
  <c r="F14"/>
  <c r="F6"/>
  <c r="F15"/>
  <c r="F7"/>
  <c r="H12"/>
  <c r="G12"/>
  <c r="H13"/>
  <c r="G13"/>
  <c r="G7" i="1"/>
  <c r="G3"/>
  <c r="G6"/>
  <c r="H15" i="2" l="1"/>
  <c r="G15"/>
  <c r="H14"/>
  <c r="G14"/>
  <c r="H11"/>
  <c r="G11"/>
  <c r="H10"/>
  <c r="G10"/>
  <c r="H7"/>
  <c r="G7"/>
  <c r="H6"/>
  <c r="G6"/>
  <c r="H3"/>
  <c r="G3"/>
</calcChain>
</file>

<file path=xl/sharedStrings.xml><?xml version="1.0" encoding="utf-8"?>
<sst xmlns="http://schemas.openxmlformats.org/spreadsheetml/2006/main" count="160" uniqueCount="102">
  <si>
    <t xml:space="preserve">a </t>
  </si>
  <si>
    <t xml:space="preserve">b </t>
  </si>
  <si>
    <t xml:space="preserve">ab </t>
  </si>
  <si>
    <t xml:space="preserve">c </t>
  </si>
  <si>
    <t xml:space="preserve">ac </t>
  </si>
  <si>
    <t xml:space="preserve">bc </t>
  </si>
  <si>
    <t xml:space="preserve">abc </t>
  </si>
  <si>
    <t xml:space="preserve">d </t>
  </si>
  <si>
    <t xml:space="preserve">ad </t>
  </si>
  <si>
    <t xml:space="preserve">bd </t>
  </si>
  <si>
    <t xml:space="preserve">abd </t>
  </si>
  <si>
    <t xml:space="preserve">cd </t>
  </si>
  <si>
    <t xml:space="preserve">acd </t>
  </si>
  <si>
    <t xml:space="preserve">bcd </t>
  </si>
  <si>
    <t xml:space="preserve">abcd </t>
  </si>
  <si>
    <t>Y</t>
  </si>
  <si>
    <t>Επίδραση</t>
  </si>
  <si>
    <t>Διαιρέτης</t>
  </si>
  <si>
    <t>000</t>
  </si>
  <si>
    <t>-----</t>
  </si>
  <si>
    <t>----</t>
  </si>
  <si>
    <t>100</t>
  </si>
  <si>
    <t>200</t>
  </si>
  <si>
    <t>010</t>
  </si>
  <si>
    <t>110</t>
  </si>
  <si>
    <t>210</t>
  </si>
  <si>
    <t>020</t>
  </si>
  <si>
    <t>120</t>
  </si>
  <si>
    <t>220</t>
  </si>
  <si>
    <t>001</t>
  </si>
  <si>
    <t>101</t>
  </si>
  <si>
    <t>201</t>
  </si>
  <si>
    <t>011</t>
  </si>
  <si>
    <t>111</t>
  </si>
  <si>
    <t>211</t>
  </si>
  <si>
    <t>021</t>
  </si>
  <si>
    <t>121</t>
  </si>
  <si>
    <t>221</t>
  </si>
  <si>
    <t>002</t>
  </si>
  <si>
    <t>102</t>
  </si>
  <si>
    <t>202</t>
  </si>
  <si>
    <t>012</t>
  </si>
  <si>
    <t>112</t>
  </si>
  <si>
    <t>212</t>
  </si>
  <si>
    <t>022</t>
  </si>
  <si>
    <t>122</t>
  </si>
  <si>
    <t>222</t>
  </si>
  <si>
    <r>
      <t>Άθροισμα 
Τετραγώνων
 (3)</t>
    </r>
    <r>
      <rPr>
        <b/>
        <vertAlign val="superscript"/>
        <sz val="12"/>
        <color theme="1"/>
        <rFont val="Calibri"/>
        <family val="2"/>
        <charset val="161"/>
        <scheme val="minor"/>
      </rPr>
      <t>2</t>
    </r>
    <r>
      <rPr>
        <b/>
        <sz val="12"/>
        <color theme="1"/>
        <rFont val="Calibri"/>
        <family val="2"/>
        <charset val="161"/>
        <scheme val="minor"/>
      </rPr>
      <t>/Διαιρέτη</t>
    </r>
  </si>
  <si>
    <r>
      <t>A</t>
    </r>
    <r>
      <rPr>
        <vertAlign val="subscript"/>
        <sz val="12"/>
        <color rgb="FF000000"/>
        <rFont val="Calibri"/>
        <family val="2"/>
        <charset val="161"/>
        <scheme val="minor"/>
      </rPr>
      <t>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</si>
  <si>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x2</t>
    </r>
  </si>
  <si>
    <r>
      <t>A</t>
    </r>
    <r>
      <rPr>
        <vertAlign val="subscript"/>
        <sz val="12"/>
        <color rgb="FF000000"/>
        <rFont val="Calibri"/>
        <family val="2"/>
        <charset val="161"/>
        <scheme val="minor"/>
      </rPr>
      <t>Q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</si>
  <si>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x2</t>
    </r>
  </si>
  <si>
    <r>
      <t>Β</t>
    </r>
    <r>
      <rPr>
        <vertAlign val="subscript"/>
        <sz val="12"/>
        <color rgb="FF000000"/>
        <rFont val="Calibri"/>
        <family val="2"/>
        <charset val="161"/>
        <scheme val="minor"/>
      </rPr>
      <t>L</t>
    </r>
  </si>
  <si>
    <r>
      <t>AB</t>
    </r>
    <r>
      <rPr>
        <vertAlign val="subscript"/>
        <sz val="12"/>
        <color rgb="FF000000"/>
        <rFont val="Calibri"/>
        <family val="2"/>
        <charset val="161"/>
        <scheme val="minor"/>
      </rPr>
      <t>LXL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</si>
  <si>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x2</t>
    </r>
  </si>
  <si>
    <r>
      <t>AB</t>
    </r>
    <r>
      <rPr>
        <vertAlign val="subscript"/>
        <sz val="12"/>
        <color rgb="FF000000"/>
        <rFont val="Calibri"/>
        <family val="2"/>
        <charset val="161"/>
        <scheme val="minor"/>
      </rPr>
      <t>QXL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</si>
  <si>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x2</t>
    </r>
  </si>
  <si>
    <r>
      <t>B</t>
    </r>
    <r>
      <rPr>
        <vertAlign val="subscript"/>
        <sz val="12"/>
        <color rgb="FF000000"/>
        <rFont val="Calibri"/>
        <family val="2"/>
        <charset val="161"/>
        <scheme val="minor"/>
      </rPr>
      <t>Q</t>
    </r>
  </si>
  <si>
    <r>
      <t>AB</t>
    </r>
    <r>
      <rPr>
        <vertAlign val="subscript"/>
        <sz val="12"/>
        <color rgb="FF000000"/>
        <rFont val="Calibri"/>
        <family val="2"/>
        <charset val="161"/>
        <scheme val="minor"/>
      </rPr>
      <t>LXQ</t>
    </r>
  </si>
  <si>
    <r>
      <t>AB</t>
    </r>
    <r>
      <rPr>
        <vertAlign val="subscript"/>
        <sz val="12"/>
        <color rgb="FF000000"/>
        <rFont val="Calibri"/>
        <family val="2"/>
        <charset val="161"/>
        <scheme val="minor"/>
      </rPr>
      <t>QXQ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</si>
  <si>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x2</t>
    </r>
  </si>
  <si>
    <r>
      <t>C</t>
    </r>
    <r>
      <rPr>
        <vertAlign val="subscript"/>
        <sz val="12"/>
        <color rgb="FF000000"/>
        <rFont val="Calibri"/>
        <family val="2"/>
        <charset val="161"/>
        <scheme val="minor"/>
      </rPr>
      <t>L</t>
    </r>
  </si>
  <si>
    <r>
      <t>AC</t>
    </r>
    <r>
      <rPr>
        <vertAlign val="subscript"/>
        <sz val="12"/>
        <color rgb="FF000000"/>
        <rFont val="Calibri"/>
        <family val="2"/>
        <charset val="161"/>
        <scheme val="minor"/>
      </rPr>
      <t>LXL</t>
    </r>
  </si>
  <si>
    <r>
      <t>AC</t>
    </r>
    <r>
      <rPr>
        <vertAlign val="subscript"/>
        <sz val="12"/>
        <color rgb="FF000000"/>
        <rFont val="Calibri"/>
        <family val="2"/>
        <charset val="161"/>
        <scheme val="minor"/>
      </rPr>
      <t>QXL</t>
    </r>
  </si>
  <si>
    <r>
      <t>BC</t>
    </r>
    <r>
      <rPr>
        <vertAlign val="subscript"/>
        <sz val="12"/>
        <color rgb="FF000000"/>
        <rFont val="Calibri"/>
        <family val="2"/>
        <charset val="161"/>
        <scheme val="minor"/>
      </rPr>
      <t>LXL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</si>
  <si>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LXLXL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</si>
  <si>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0</t>
    </r>
    <r>
      <rPr>
        <sz val="12"/>
        <color rgb="FF000000"/>
        <rFont val="Calibri"/>
        <family val="2"/>
        <charset val="161"/>
        <scheme val="minor"/>
      </rPr>
      <t>x2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</si>
  <si>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QXLXL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</si>
  <si>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x2</t>
    </r>
  </si>
  <si>
    <r>
      <t>BC</t>
    </r>
    <r>
      <rPr>
        <vertAlign val="subscript"/>
        <sz val="12"/>
        <color rgb="FF000000"/>
        <rFont val="Calibri"/>
        <family val="2"/>
        <charset val="161"/>
        <scheme val="minor"/>
      </rPr>
      <t>QXL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</si>
  <si>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LXQXL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</si>
  <si>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QXQXL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</si>
  <si>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2</t>
    </r>
    <r>
      <rPr>
        <sz val="12"/>
        <color rgb="FF000000"/>
        <rFont val="Calibri"/>
        <family val="2"/>
        <charset val="161"/>
        <scheme val="minor"/>
      </rPr>
      <t>x2</t>
    </r>
  </si>
  <si>
    <r>
      <t>C</t>
    </r>
    <r>
      <rPr>
        <vertAlign val="subscript"/>
        <sz val="12"/>
        <color rgb="FF000000"/>
        <rFont val="Calibri"/>
        <family val="2"/>
        <charset val="161"/>
        <scheme val="minor"/>
      </rPr>
      <t>Q</t>
    </r>
  </si>
  <si>
    <r>
      <t>AC</t>
    </r>
    <r>
      <rPr>
        <vertAlign val="subscript"/>
        <sz val="12"/>
        <color rgb="FF000000"/>
        <rFont val="Calibri"/>
        <family val="2"/>
        <charset val="161"/>
        <scheme val="minor"/>
      </rPr>
      <t>LXQ</t>
    </r>
  </si>
  <si>
    <r>
      <t>AC</t>
    </r>
    <r>
      <rPr>
        <vertAlign val="subscript"/>
        <sz val="12"/>
        <color rgb="FF000000"/>
        <rFont val="Calibri"/>
        <family val="2"/>
        <charset val="161"/>
        <scheme val="minor"/>
      </rPr>
      <t>QXQ</t>
    </r>
  </si>
  <si>
    <r>
      <t>BC</t>
    </r>
    <r>
      <rPr>
        <vertAlign val="subscript"/>
        <sz val="12"/>
        <color rgb="FF000000"/>
        <rFont val="Calibri"/>
        <family val="2"/>
        <charset val="161"/>
        <scheme val="minor"/>
      </rPr>
      <t>LXQ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</si>
  <si>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LXLXQ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</si>
  <si>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QXLXQ</t>
    </r>
  </si>
  <si>
    <r>
      <t>BC</t>
    </r>
    <r>
      <rPr>
        <vertAlign val="subscript"/>
        <sz val="12"/>
        <color rgb="FF000000"/>
        <rFont val="Calibri"/>
        <family val="2"/>
        <charset val="161"/>
        <scheme val="minor"/>
      </rPr>
      <t>QXQ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</si>
  <si>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LXQXQ</t>
    </r>
  </si>
  <si>
    <r>
      <t>ABC</t>
    </r>
    <r>
      <rPr>
        <vertAlign val="subscript"/>
        <sz val="12"/>
        <color rgb="FF000000"/>
        <rFont val="Calibri"/>
        <family val="2"/>
        <charset val="161"/>
        <scheme val="minor"/>
      </rPr>
      <t>QXQXQ</t>
    </r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</si>
  <si>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3</t>
    </r>
    <r>
      <rPr>
        <sz val="12"/>
        <color rgb="FF000000"/>
        <rFont val="Calibri"/>
        <family val="2"/>
        <charset val="161"/>
        <scheme val="minor"/>
      </rPr>
      <t>x2</t>
    </r>
  </si>
  <si>
    <r>
      <t>Άθροισμα 
Τετραγώνων (3)</t>
    </r>
    <r>
      <rPr>
        <b/>
        <vertAlign val="superscript"/>
        <sz val="12"/>
        <color theme="1"/>
        <rFont val="Calibri"/>
        <family val="2"/>
        <charset val="161"/>
        <scheme val="minor"/>
      </rPr>
      <t>2</t>
    </r>
    <r>
      <rPr>
        <b/>
        <sz val="12"/>
        <color theme="1"/>
        <rFont val="Calibri"/>
        <family val="2"/>
        <charset val="161"/>
        <scheme val="minor"/>
      </rPr>
      <t>/r2</t>
    </r>
    <r>
      <rPr>
        <b/>
        <vertAlign val="superscript"/>
        <sz val="12"/>
        <color theme="1"/>
        <rFont val="Calibri"/>
        <family val="2"/>
        <charset val="161"/>
        <scheme val="minor"/>
      </rPr>
      <t>k</t>
    </r>
  </si>
  <si>
    <r>
      <t>Άθροισμα 
Τετραγώνων (4)</t>
    </r>
    <r>
      <rPr>
        <b/>
        <vertAlign val="superscript"/>
        <sz val="12"/>
        <color theme="1"/>
        <rFont val="Calibri"/>
        <family val="2"/>
        <charset val="161"/>
        <scheme val="minor"/>
      </rPr>
      <t>2</t>
    </r>
    <r>
      <rPr>
        <b/>
        <sz val="12"/>
        <color theme="1"/>
        <rFont val="Calibri"/>
        <family val="2"/>
        <charset val="161"/>
        <scheme val="minor"/>
      </rPr>
      <t>/r2</t>
    </r>
    <r>
      <rPr>
        <b/>
        <vertAlign val="superscript"/>
        <sz val="12"/>
        <color theme="1"/>
        <rFont val="Calibri"/>
        <family val="2"/>
        <charset val="161"/>
        <scheme val="minor"/>
      </rPr>
      <t>k</t>
    </r>
  </si>
  <si>
    <r>
      <t>Εκτίμηση Επίδρασης
(4)/r2</t>
    </r>
    <r>
      <rPr>
        <b/>
        <vertAlign val="superscript"/>
        <sz val="12"/>
        <color theme="1"/>
        <rFont val="Calibri"/>
        <family val="2"/>
        <charset val="161"/>
        <scheme val="minor"/>
      </rPr>
      <t>k-1</t>
    </r>
  </si>
  <si>
    <r>
      <t>Εκτίμηση Επίδρασης (3)/r2</t>
    </r>
    <r>
      <rPr>
        <b/>
        <vertAlign val="superscript"/>
        <sz val="12"/>
        <color theme="1"/>
        <rFont val="Calibri"/>
        <family val="2"/>
        <charset val="161"/>
        <scheme val="minor"/>
      </rPr>
      <t>k-1</t>
    </r>
  </si>
  <si>
    <t>00</t>
  </si>
  <si>
    <t>10</t>
  </si>
  <si>
    <t>20</t>
  </si>
  <si>
    <t>01</t>
  </si>
  <si>
    <t>11</t>
  </si>
  <si>
    <t>21</t>
  </si>
  <si>
    <t>02</t>
  </si>
  <si>
    <t>12</t>
  </si>
  <si>
    <t>22</t>
  </si>
  <si>
    <r>
      <t>2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x3</t>
    </r>
    <r>
      <rPr>
        <vertAlign val="superscript"/>
        <sz val="12"/>
        <color rgb="FF000000"/>
        <rFont val="Calibri"/>
        <family val="2"/>
        <charset val="161"/>
        <scheme val="minor"/>
      </rPr>
      <t>1</t>
    </r>
    <r>
      <rPr>
        <sz val="12"/>
        <color rgb="FF000000"/>
        <rFont val="Calibri"/>
        <family val="2"/>
        <charset val="161"/>
        <scheme val="minor"/>
      </rPr>
      <t>x2</t>
    </r>
  </si>
  <si>
    <t>Συνδυασμός επεμβάσεων</t>
  </si>
  <si>
    <t>k = 3</t>
  </si>
  <si>
    <t>r = 2</t>
  </si>
  <si>
    <t>k = 4</t>
  </si>
  <si>
    <t>r =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</si>
</sst>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14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vertAlign val="subscript"/>
      <sz val="12"/>
      <color rgb="FF000000"/>
      <name val="Calibri"/>
      <family val="2"/>
      <charset val="161"/>
      <scheme val="minor"/>
    </font>
    <font>
      <vertAlign val="superscript"/>
      <sz val="12"/>
      <color rgb="FF000000"/>
      <name val="Calibri"/>
      <family val="2"/>
      <charset val="161"/>
      <scheme val="minor"/>
    </font>
    <font>
      <sz val="12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8" fillId="0" borderId="0" xfId="0" applyFont="1" applyFill="1" applyBorder="1" applyAlignment="1">
      <alignment horizontal="center" wrapText="1" readingOrder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K15" sqref="K15"/>
    </sheetView>
  </sheetViews>
  <sheetFormatPr defaultRowHeight="15.75"/>
  <cols>
    <col min="1" max="1" width="16.28515625" style="16" customWidth="1"/>
    <col min="2" max="2" width="13.85546875" style="16" customWidth="1"/>
    <col min="3" max="3" width="11.7109375" style="16" customWidth="1"/>
    <col min="4" max="4" width="12.5703125" style="16" customWidth="1"/>
    <col min="5" max="5" width="12.42578125" style="16" customWidth="1"/>
    <col min="6" max="6" width="17.42578125" style="16" customWidth="1"/>
    <col min="7" max="7" width="17.5703125" style="16" customWidth="1"/>
    <col min="8" max="8" width="9.7109375" style="8" customWidth="1"/>
    <col min="9" max="10" width="9.140625" style="8"/>
  </cols>
  <sheetData>
    <row r="1" spans="1:9" ht="51" customHeight="1">
      <c r="A1" s="1" t="s">
        <v>97</v>
      </c>
      <c r="B1" s="13" t="s">
        <v>15</v>
      </c>
      <c r="C1" s="13">
        <v>1</v>
      </c>
      <c r="D1" s="13">
        <v>2</v>
      </c>
      <c r="E1" s="13">
        <v>3</v>
      </c>
      <c r="F1" s="12" t="s">
        <v>86</v>
      </c>
      <c r="G1" s="12" t="s">
        <v>83</v>
      </c>
    </row>
    <row r="2" spans="1:9" ht="18" customHeight="1">
      <c r="A2" s="14">
        <v>1</v>
      </c>
      <c r="B2" s="14">
        <v>1154</v>
      </c>
      <c r="C2" s="14">
        <f>B2+B3</f>
        <v>2473</v>
      </c>
      <c r="D2" s="14">
        <f>C2+C3</f>
        <v>4984</v>
      </c>
      <c r="E2" s="14">
        <f>D2+D3</f>
        <v>12417</v>
      </c>
      <c r="F2" s="15" t="s">
        <v>20</v>
      </c>
      <c r="G2" s="15" t="s">
        <v>20</v>
      </c>
      <c r="I2" s="10" t="s">
        <v>98</v>
      </c>
    </row>
    <row r="3" spans="1:9">
      <c r="A3" s="14" t="s">
        <v>0</v>
      </c>
      <c r="B3" s="14">
        <v>1319</v>
      </c>
      <c r="C3" s="14">
        <f>B4+B5</f>
        <v>2511</v>
      </c>
      <c r="D3" s="14">
        <f>C4+C5</f>
        <v>7433</v>
      </c>
      <c r="E3" s="14">
        <f>D4+D5</f>
        <v>-813</v>
      </c>
      <c r="F3" s="14">
        <f>E3/8</f>
        <v>-101.625</v>
      </c>
      <c r="G3" s="14">
        <f t="shared" ref="G3:G9" si="0">(E3)^2/16</f>
        <v>41310.5625</v>
      </c>
      <c r="I3" s="11" t="s">
        <v>99</v>
      </c>
    </row>
    <row r="4" spans="1:9">
      <c r="A4" s="14" t="s">
        <v>1</v>
      </c>
      <c r="B4" s="14">
        <v>1234</v>
      </c>
      <c r="C4" s="14">
        <f>B6+B7</f>
        <v>3706</v>
      </c>
      <c r="D4" s="14">
        <f>C6+C7</f>
        <v>208</v>
      </c>
      <c r="E4" s="14">
        <f>D6+D7</f>
        <v>59</v>
      </c>
      <c r="F4" s="14">
        <f t="shared" ref="F4:F9" si="1">E4/8</f>
        <v>7.375</v>
      </c>
      <c r="G4" s="14">
        <f t="shared" si="0"/>
        <v>217.5625</v>
      </c>
    </row>
    <row r="5" spans="1:9">
      <c r="A5" s="14" t="s">
        <v>2</v>
      </c>
      <c r="B5" s="14">
        <v>1277</v>
      </c>
      <c r="C5" s="14">
        <f>B8+B9</f>
        <v>3727</v>
      </c>
      <c r="D5" s="14">
        <f>C8+C9</f>
        <v>-1021</v>
      </c>
      <c r="E5" s="14">
        <f>D8+D9</f>
        <v>-199</v>
      </c>
      <c r="F5" s="14">
        <f t="shared" si="1"/>
        <v>-24.875</v>
      </c>
      <c r="G5" s="14">
        <f t="shared" si="0"/>
        <v>2475.0625</v>
      </c>
    </row>
    <row r="6" spans="1:9">
      <c r="A6" s="14" t="s">
        <v>3</v>
      </c>
      <c r="B6" s="14">
        <v>2089</v>
      </c>
      <c r="C6" s="14">
        <f>-B2+B3</f>
        <v>165</v>
      </c>
      <c r="D6" s="14">
        <f>-C2+C3</f>
        <v>38</v>
      </c>
      <c r="E6" s="14">
        <f>-D2+D3</f>
        <v>2449</v>
      </c>
      <c r="F6" s="14">
        <f t="shared" si="1"/>
        <v>306.125</v>
      </c>
      <c r="G6" s="14">
        <f t="shared" si="0"/>
        <v>374850.0625</v>
      </c>
    </row>
    <row r="7" spans="1:9">
      <c r="A7" s="14" t="s">
        <v>4</v>
      </c>
      <c r="B7" s="14">
        <v>1617</v>
      </c>
      <c r="C7" s="14">
        <f>-B4+B5</f>
        <v>43</v>
      </c>
      <c r="D7" s="14">
        <f>-C4+C5</f>
        <v>21</v>
      </c>
      <c r="E7" s="14">
        <f>-D4+D5</f>
        <v>-1229</v>
      </c>
      <c r="F7" s="14">
        <f t="shared" si="1"/>
        <v>-153.625</v>
      </c>
      <c r="G7" s="14">
        <f t="shared" si="0"/>
        <v>94402.5625</v>
      </c>
    </row>
    <row r="8" spans="1:9">
      <c r="A8" s="14" t="s">
        <v>5</v>
      </c>
      <c r="B8" s="14">
        <v>2138</v>
      </c>
      <c r="C8" s="14">
        <f>-B6+B7</f>
        <v>-472</v>
      </c>
      <c r="D8" s="14">
        <f>-C6+C7</f>
        <v>-122</v>
      </c>
      <c r="E8" s="14">
        <f>-D6+D7</f>
        <v>-17</v>
      </c>
      <c r="F8" s="14">
        <f t="shared" si="1"/>
        <v>-2.125</v>
      </c>
      <c r="G8" s="14">
        <f t="shared" si="0"/>
        <v>18.0625</v>
      </c>
    </row>
    <row r="9" spans="1:9">
      <c r="A9" s="14" t="s">
        <v>6</v>
      </c>
      <c r="B9" s="14">
        <v>1589</v>
      </c>
      <c r="C9" s="14">
        <f>-B8+B9</f>
        <v>-549</v>
      </c>
      <c r="D9" s="14">
        <f>-C8+C9</f>
        <v>-77</v>
      </c>
      <c r="E9" s="14">
        <f>-D8+D9</f>
        <v>45</v>
      </c>
      <c r="F9" s="14">
        <f t="shared" si="1"/>
        <v>5.625</v>
      </c>
      <c r="G9" s="14">
        <f t="shared" si="0"/>
        <v>126.5625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1" sqref="J11"/>
    </sheetView>
  </sheetViews>
  <sheetFormatPr defaultRowHeight="15"/>
  <cols>
    <col min="1" max="1" width="15.28515625" style="22" customWidth="1"/>
    <col min="2" max="2" width="14.85546875" style="22" customWidth="1"/>
    <col min="3" max="3" width="12.7109375" style="22" customWidth="1"/>
    <col min="4" max="4" width="13.28515625" style="22" customWidth="1"/>
    <col min="5" max="5" width="12.28515625" style="22" customWidth="1"/>
    <col min="6" max="6" width="13.42578125" style="22" customWidth="1"/>
    <col min="7" max="7" width="18.7109375" style="22" bestFit="1" customWidth="1"/>
    <col min="8" max="8" width="18.85546875" style="22" bestFit="1" customWidth="1"/>
  </cols>
  <sheetData>
    <row r="1" spans="1:10" ht="50.25" customHeight="1">
      <c r="A1" s="1" t="s">
        <v>97</v>
      </c>
      <c r="B1" s="17" t="s">
        <v>15</v>
      </c>
      <c r="C1" s="13">
        <v>1</v>
      </c>
      <c r="D1" s="13">
        <v>2</v>
      </c>
      <c r="E1" s="13">
        <v>3</v>
      </c>
      <c r="F1" s="13">
        <v>4</v>
      </c>
      <c r="G1" s="12" t="s">
        <v>85</v>
      </c>
      <c r="H1" s="12" t="s">
        <v>84</v>
      </c>
      <c r="I1" s="8"/>
      <c r="J1" s="8"/>
    </row>
    <row r="2" spans="1:10" ht="15.75">
      <c r="A2" s="18">
        <v>1</v>
      </c>
      <c r="B2" s="20">
        <v>45</v>
      </c>
      <c r="C2" s="21">
        <f>B2+B3</f>
        <v>116</v>
      </c>
      <c r="D2" s="20">
        <f>C2+C3</f>
        <v>229</v>
      </c>
      <c r="E2" s="20">
        <f>D2+D3</f>
        <v>502</v>
      </c>
      <c r="F2" s="20">
        <f>E2+E3</f>
        <v>1121</v>
      </c>
      <c r="G2" s="15" t="s">
        <v>20</v>
      </c>
      <c r="H2" s="15" t="s">
        <v>20</v>
      </c>
      <c r="I2" s="8"/>
      <c r="J2" s="9" t="s">
        <v>100</v>
      </c>
    </row>
    <row r="3" spans="1:10" ht="15.75">
      <c r="A3" s="18" t="s">
        <v>0</v>
      </c>
      <c r="B3" s="20">
        <v>71</v>
      </c>
      <c r="C3" s="21">
        <f>B4+B5</f>
        <v>113</v>
      </c>
      <c r="D3" s="20">
        <f>C4+C5</f>
        <v>273</v>
      </c>
      <c r="E3" s="20">
        <f>D4+D5</f>
        <v>619</v>
      </c>
      <c r="F3" s="20">
        <f>E4+E5</f>
        <v>173</v>
      </c>
      <c r="G3" s="20">
        <f t="shared" ref="G3:G17" si="0">F3/8</f>
        <v>21.625</v>
      </c>
      <c r="H3" s="20">
        <f t="shared" ref="H3:H17" si="1">(F3)^2/16</f>
        <v>1870.5625</v>
      </c>
      <c r="I3" s="8"/>
      <c r="J3" s="9" t="s">
        <v>101</v>
      </c>
    </row>
    <row r="4" spans="1:10" ht="15.75">
      <c r="A4" s="18" t="s">
        <v>1</v>
      </c>
      <c r="B4" s="20">
        <v>48</v>
      </c>
      <c r="C4" s="21">
        <f>B6+B7</f>
        <v>128</v>
      </c>
      <c r="D4" s="20">
        <f>C6+C7</f>
        <v>292</v>
      </c>
      <c r="E4" s="20">
        <f>D6+D7</f>
        <v>20</v>
      </c>
      <c r="F4" s="20">
        <f>E6+E7</f>
        <v>25</v>
      </c>
      <c r="G4" s="20">
        <f t="shared" si="0"/>
        <v>3.125</v>
      </c>
      <c r="H4" s="20">
        <f t="shared" si="1"/>
        <v>39.0625</v>
      </c>
      <c r="I4" s="8"/>
      <c r="J4" s="8"/>
    </row>
    <row r="5" spans="1:10" ht="15.75">
      <c r="A5" s="18" t="s">
        <v>2</v>
      </c>
      <c r="B5" s="20">
        <v>65</v>
      </c>
      <c r="C5" s="21">
        <f>B8+B9</f>
        <v>145</v>
      </c>
      <c r="D5" s="20">
        <f>C8+C9</f>
        <v>327</v>
      </c>
      <c r="E5" s="20">
        <f>D8+D9</f>
        <v>153</v>
      </c>
      <c r="F5" s="20">
        <f>E8+E9</f>
        <v>1</v>
      </c>
      <c r="G5" s="20">
        <f t="shared" si="0"/>
        <v>0.125</v>
      </c>
      <c r="H5" s="20">
        <f t="shared" si="1"/>
        <v>6.25E-2</v>
      </c>
      <c r="I5" s="8"/>
      <c r="J5" s="8"/>
    </row>
    <row r="6" spans="1:10" ht="15.75">
      <c r="A6" s="18" t="s">
        <v>3</v>
      </c>
      <c r="B6" s="20">
        <v>68</v>
      </c>
      <c r="C6" s="21">
        <f>B10+B11</f>
        <v>143</v>
      </c>
      <c r="D6" s="20">
        <f>C10+C11</f>
        <v>43</v>
      </c>
      <c r="E6" s="20">
        <f>D10+D11</f>
        <v>14</v>
      </c>
      <c r="F6" s="20">
        <f>E10+E11</f>
        <v>79</v>
      </c>
      <c r="G6" s="20">
        <f t="shared" si="0"/>
        <v>9.875</v>
      </c>
      <c r="H6" s="20">
        <f t="shared" si="1"/>
        <v>390.0625</v>
      </c>
      <c r="I6" s="8"/>
      <c r="J6" s="8"/>
    </row>
    <row r="7" spans="1:10" ht="15.75">
      <c r="A7" s="18" t="s">
        <v>4</v>
      </c>
      <c r="B7" s="20">
        <v>60</v>
      </c>
      <c r="C7" s="21">
        <f>B12+B13</f>
        <v>149</v>
      </c>
      <c r="D7" s="20">
        <f>C12+C13</f>
        <v>-23</v>
      </c>
      <c r="E7" s="20">
        <f>D12+D13</f>
        <v>11</v>
      </c>
      <c r="F7" s="20">
        <f>E12+E13</f>
        <v>-145</v>
      </c>
      <c r="G7" s="20">
        <f t="shared" si="0"/>
        <v>-18.125</v>
      </c>
      <c r="H7" s="20">
        <f t="shared" si="1"/>
        <v>1314.0625</v>
      </c>
      <c r="I7" s="8"/>
      <c r="J7" s="8"/>
    </row>
    <row r="8" spans="1:10" ht="15.75">
      <c r="A8" s="18" t="s">
        <v>5</v>
      </c>
      <c r="B8" s="20">
        <v>80</v>
      </c>
      <c r="C8" s="21">
        <f>B14+B15</f>
        <v>161</v>
      </c>
      <c r="D8" s="20">
        <f>C14+C15</f>
        <v>116</v>
      </c>
      <c r="E8" s="20">
        <f>D14+D15</f>
        <v>-16</v>
      </c>
      <c r="F8" s="20">
        <f>E14+E15</f>
        <v>19</v>
      </c>
      <c r="G8" s="20">
        <f t="shared" si="0"/>
        <v>2.375</v>
      </c>
      <c r="H8" s="20">
        <f t="shared" si="1"/>
        <v>22.5625</v>
      </c>
      <c r="I8" s="8"/>
      <c r="J8" s="8"/>
    </row>
    <row r="9" spans="1:10" ht="15.75">
      <c r="A9" s="18" t="s">
        <v>6</v>
      </c>
      <c r="B9" s="20">
        <v>65</v>
      </c>
      <c r="C9" s="21">
        <f>B16+B17</f>
        <v>166</v>
      </c>
      <c r="D9" s="20">
        <f>C16+C17</f>
        <v>37</v>
      </c>
      <c r="E9" s="20">
        <f>D16+D17</f>
        <v>17</v>
      </c>
      <c r="F9" s="20">
        <f>E16+E17</f>
        <v>15</v>
      </c>
      <c r="G9" s="20">
        <f t="shared" si="0"/>
        <v>1.875</v>
      </c>
      <c r="H9" s="20">
        <f t="shared" si="1"/>
        <v>14.0625</v>
      </c>
      <c r="I9" s="8"/>
      <c r="J9" s="8"/>
    </row>
    <row r="10" spans="1:10" ht="15.75">
      <c r="A10" s="18" t="s">
        <v>7</v>
      </c>
      <c r="B10" s="20">
        <v>43</v>
      </c>
      <c r="C10" s="21">
        <f>-B2+B3</f>
        <v>26</v>
      </c>
      <c r="D10" s="20">
        <f>-C2+C3</f>
        <v>-3</v>
      </c>
      <c r="E10" s="20">
        <f>-D2+D3</f>
        <v>44</v>
      </c>
      <c r="F10" s="20">
        <f>-E2+E3</f>
        <v>117</v>
      </c>
      <c r="G10" s="20">
        <f t="shared" si="0"/>
        <v>14.625</v>
      </c>
      <c r="H10" s="20">
        <f t="shared" si="1"/>
        <v>855.5625</v>
      </c>
      <c r="I10" s="8"/>
      <c r="J10" s="8"/>
    </row>
    <row r="11" spans="1:10" ht="15.75">
      <c r="A11" s="18" t="s">
        <v>8</v>
      </c>
      <c r="B11" s="20">
        <v>100</v>
      </c>
      <c r="C11" s="21">
        <f>-B4+B5</f>
        <v>17</v>
      </c>
      <c r="D11" s="20">
        <f>-C4+C5</f>
        <v>17</v>
      </c>
      <c r="E11" s="20">
        <f>-D4+D5</f>
        <v>35</v>
      </c>
      <c r="F11" s="20">
        <f>-E4+E5</f>
        <v>133</v>
      </c>
      <c r="G11" s="20">
        <f t="shared" si="0"/>
        <v>16.625</v>
      </c>
      <c r="H11" s="20">
        <f t="shared" si="1"/>
        <v>1105.5625</v>
      </c>
      <c r="I11" s="8"/>
      <c r="J11" s="8"/>
    </row>
    <row r="12" spans="1:10" ht="15.75">
      <c r="A12" s="18" t="s">
        <v>9</v>
      </c>
      <c r="B12" s="20">
        <v>45</v>
      </c>
      <c r="C12" s="21">
        <f>-B6+B7</f>
        <v>-8</v>
      </c>
      <c r="D12" s="20">
        <f>-C6+C7</f>
        <v>6</v>
      </c>
      <c r="E12" s="20">
        <f>-D6+D7</f>
        <v>-66</v>
      </c>
      <c r="F12" s="20">
        <f>-E6+E7</f>
        <v>-3</v>
      </c>
      <c r="G12" s="20">
        <f t="shared" si="0"/>
        <v>-0.375</v>
      </c>
      <c r="H12" s="20">
        <f t="shared" si="1"/>
        <v>0.5625</v>
      </c>
      <c r="I12" s="8"/>
      <c r="J12" s="8"/>
    </row>
    <row r="13" spans="1:10" ht="15.75">
      <c r="A13" s="18" t="s">
        <v>10</v>
      </c>
      <c r="B13" s="20">
        <v>104</v>
      </c>
      <c r="C13" s="21">
        <f>-B8+B9</f>
        <v>-15</v>
      </c>
      <c r="D13" s="20">
        <f>-C8+C9</f>
        <v>5</v>
      </c>
      <c r="E13" s="20">
        <f>-D8+D9</f>
        <v>-79</v>
      </c>
      <c r="F13" s="20">
        <f>-E8+E9</f>
        <v>33</v>
      </c>
      <c r="G13" s="20">
        <f t="shared" si="0"/>
        <v>4.125</v>
      </c>
      <c r="H13" s="20">
        <f t="shared" si="1"/>
        <v>68.0625</v>
      </c>
      <c r="I13" s="8"/>
      <c r="J13" s="8"/>
    </row>
    <row r="14" spans="1:10" ht="15.75">
      <c r="A14" s="18" t="s">
        <v>11</v>
      </c>
      <c r="B14" s="20">
        <v>75</v>
      </c>
      <c r="C14" s="21">
        <f>-B10+B11</f>
        <v>57</v>
      </c>
      <c r="D14" s="20">
        <f>-C10+C11</f>
        <v>-9</v>
      </c>
      <c r="E14" s="20">
        <f>-D10+D11</f>
        <v>20</v>
      </c>
      <c r="F14" s="20">
        <f>-E10+E11</f>
        <v>-9</v>
      </c>
      <c r="G14" s="20">
        <f t="shared" si="0"/>
        <v>-1.125</v>
      </c>
      <c r="H14" s="20">
        <f t="shared" si="1"/>
        <v>5.0625</v>
      </c>
      <c r="I14" s="8"/>
      <c r="J14" s="8"/>
    </row>
    <row r="15" spans="1:10" ht="15.75">
      <c r="A15" s="18" t="s">
        <v>12</v>
      </c>
      <c r="B15" s="20">
        <v>86</v>
      </c>
      <c r="C15" s="21">
        <f>-B12+B13</f>
        <v>59</v>
      </c>
      <c r="D15" s="20">
        <f>-C12+C13</f>
        <v>-7</v>
      </c>
      <c r="E15" s="20">
        <f>-D12+D13</f>
        <v>-1</v>
      </c>
      <c r="F15" s="20">
        <f>-E12+E13</f>
        <v>-13</v>
      </c>
      <c r="G15" s="20">
        <f t="shared" si="0"/>
        <v>-1.625</v>
      </c>
      <c r="H15" s="20">
        <f t="shared" si="1"/>
        <v>10.5625</v>
      </c>
      <c r="I15" s="8"/>
      <c r="J15" s="8"/>
    </row>
    <row r="16" spans="1:10" ht="15.75">
      <c r="A16" s="18" t="s">
        <v>13</v>
      </c>
      <c r="B16" s="20">
        <v>70</v>
      </c>
      <c r="C16" s="21">
        <f>-B14+B15</f>
        <v>11</v>
      </c>
      <c r="D16" s="20">
        <f>-C14+C15</f>
        <v>2</v>
      </c>
      <c r="E16" s="20">
        <f>-D14+D15</f>
        <v>2</v>
      </c>
      <c r="F16" s="20">
        <f>-E14+E15</f>
        <v>-21</v>
      </c>
      <c r="G16" s="20">
        <f t="shared" si="0"/>
        <v>-2.625</v>
      </c>
      <c r="H16" s="20">
        <f t="shared" si="1"/>
        <v>27.5625</v>
      </c>
      <c r="I16" s="8"/>
      <c r="J16" s="8"/>
    </row>
    <row r="17" spans="1:10" ht="15.75">
      <c r="A17" s="18" t="s">
        <v>14</v>
      </c>
      <c r="B17" s="20">
        <v>96</v>
      </c>
      <c r="C17" s="21">
        <f>-B16+B17</f>
        <v>26</v>
      </c>
      <c r="D17" s="20">
        <f>-C16+C17</f>
        <v>15</v>
      </c>
      <c r="E17" s="20">
        <f>-D16+D17</f>
        <v>13</v>
      </c>
      <c r="F17" s="20">
        <f>-E16+E17</f>
        <v>11</v>
      </c>
      <c r="G17" s="20">
        <f t="shared" si="0"/>
        <v>1.375</v>
      </c>
      <c r="H17" s="20">
        <f t="shared" si="1"/>
        <v>7.5625</v>
      </c>
      <c r="I17" s="8"/>
      <c r="J17" s="8"/>
    </row>
    <row r="19" spans="1:10" ht="18.75">
      <c r="A19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J16" sqref="J16"/>
    </sheetView>
  </sheetViews>
  <sheetFormatPr defaultRowHeight="15.75"/>
  <cols>
    <col min="1" max="1" width="16.28515625" style="8" customWidth="1"/>
    <col min="2" max="2" width="9.140625" style="8"/>
    <col min="3" max="3" width="12.5703125" style="8" customWidth="1"/>
    <col min="4" max="4" width="9.140625" style="8"/>
    <col min="5" max="5" width="10.42578125" style="8" bestFit="1" customWidth="1"/>
    <col min="6" max="7" width="10.28515625" style="8" bestFit="1" customWidth="1"/>
    <col min="8" max="8" width="16.42578125" style="8" customWidth="1"/>
  </cols>
  <sheetData>
    <row r="1" spans="1:8" ht="51" customHeight="1">
      <c r="A1" s="1" t="s">
        <v>97</v>
      </c>
      <c r="B1" s="2" t="s">
        <v>15</v>
      </c>
      <c r="C1" s="2">
        <v>1</v>
      </c>
      <c r="D1" s="2">
        <v>2</v>
      </c>
      <c r="E1" s="1" t="s">
        <v>16</v>
      </c>
      <c r="F1" s="26" t="s">
        <v>17</v>
      </c>
      <c r="G1" s="27"/>
      <c r="H1" s="1" t="s">
        <v>47</v>
      </c>
    </row>
    <row r="2" spans="1:8">
      <c r="A2" s="24" t="s">
        <v>87</v>
      </c>
      <c r="B2" s="25">
        <v>-3</v>
      </c>
      <c r="C2" s="25">
        <f>B2+B3+B4</f>
        <v>-2</v>
      </c>
      <c r="D2" s="25">
        <f>C2+C3+C4</f>
        <v>24</v>
      </c>
      <c r="E2" s="15" t="s">
        <v>19</v>
      </c>
      <c r="F2" s="5" t="s">
        <v>20</v>
      </c>
      <c r="G2" s="5" t="s">
        <v>20</v>
      </c>
      <c r="H2" s="5" t="s">
        <v>20</v>
      </c>
    </row>
    <row r="3" spans="1:8" ht="18.75">
      <c r="A3" s="24" t="s">
        <v>88</v>
      </c>
      <c r="B3" s="25">
        <v>2</v>
      </c>
      <c r="C3" s="25">
        <f>B5+B6+B7</f>
        <v>12</v>
      </c>
      <c r="D3" s="25">
        <f>C5+C6+C7</f>
        <v>10</v>
      </c>
      <c r="E3" s="15" t="s">
        <v>48</v>
      </c>
      <c r="F3" s="5" t="s">
        <v>96</v>
      </c>
      <c r="G3" s="15">
        <v>12</v>
      </c>
      <c r="H3" s="23">
        <f>D3^2/G3</f>
        <v>8.3333333333333339</v>
      </c>
    </row>
    <row r="4" spans="1:8" ht="18.75">
      <c r="A4" s="24" t="s">
        <v>89</v>
      </c>
      <c r="B4" s="25">
        <v>-1</v>
      </c>
      <c r="C4" s="25">
        <f>B8+B9+B10</f>
        <v>14</v>
      </c>
      <c r="D4" s="25">
        <f>C8+C9+C10</f>
        <v>-24</v>
      </c>
      <c r="E4" s="15" t="s">
        <v>50</v>
      </c>
      <c r="F4" s="5" t="s">
        <v>49</v>
      </c>
      <c r="G4" s="15">
        <v>36</v>
      </c>
      <c r="H4" s="23">
        <f t="shared" ref="H4:H10" si="0">D4^2/G4</f>
        <v>16</v>
      </c>
    </row>
    <row r="5" spans="1:8" ht="18.75">
      <c r="A5" s="24" t="s">
        <v>90</v>
      </c>
      <c r="B5" s="25">
        <v>-3</v>
      </c>
      <c r="C5" s="25">
        <f>-B2+B4</f>
        <v>2</v>
      </c>
      <c r="D5" s="25">
        <f>-C2+C4</f>
        <v>16</v>
      </c>
      <c r="E5" s="15" t="s">
        <v>52</v>
      </c>
      <c r="F5" s="5" t="s">
        <v>96</v>
      </c>
      <c r="G5" s="15">
        <v>12</v>
      </c>
      <c r="H5" s="23">
        <f t="shared" si="0"/>
        <v>21.333333333333332</v>
      </c>
    </row>
    <row r="6" spans="1:8" ht="18.75">
      <c r="A6" s="24" t="s">
        <v>91</v>
      </c>
      <c r="B6" s="25">
        <v>4</v>
      </c>
      <c r="C6" s="25">
        <f>-B5+B7</f>
        <v>14</v>
      </c>
      <c r="D6" s="25">
        <f>-C5+C7</f>
        <v>-8</v>
      </c>
      <c r="E6" s="15" t="s">
        <v>53</v>
      </c>
      <c r="F6" s="5" t="s">
        <v>66</v>
      </c>
      <c r="G6" s="15">
        <v>8</v>
      </c>
      <c r="H6" s="23">
        <f t="shared" si="0"/>
        <v>8</v>
      </c>
    </row>
    <row r="7" spans="1:8" ht="18.75">
      <c r="A7" s="24" t="s">
        <v>92</v>
      </c>
      <c r="B7" s="25">
        <v>11</v>
      </c>
      <c r="C7" s="25">
        <f>-B8+B10</f>
        <v>-6</v>
      </c>
      <c r="D7" s="25">
        <f>-C8+C10</f>
        <v>-8</v>
      </c>
      <c r="E7" s="15" t="s">
        <v>55</v>
      </c>
      <c r="F7" s="5" t="s">
        <v>54</v>
      </c>
      <c r="G7" s="15">
        <v>14</v>
      </c>
      <c r="H7" s="23">
        <f t="shared" si="0"/>
        <v>4.5714285714285712</v>
      </c>
    </row>
    <row r="8" spans="1:8" ht="18.75">
      <c r="A8" s="24" t="s">
        <v>93</v>
      </c>
      <c r="B8" s="25">
        <v>5</v>
      </c>
      <c r="C8" s="25">
        <f>B2-2*B3+B4</f>
        <v>-8</v>
      </c>
      <c r="D8" s="25">
        <f>C2-2*C3+C4</f>
        <v>-12</v>
      </c>
      <c r="E8" s="15" t="s">
        <v>57</v>
      </c>
      <c r="F8" s="5" t="s">
        <v>49</v>
      </c>
      <c r="G8" s="15">
        <v>36</v>
      </c>
      <c r="H8" s="23">
        <f t="shared" si="0"/>
        <v>4</v>
      </c>
    </row>
    <row r="9" spans="1:8" ht="18.75">
      <c r="A9" s="24" t="s">
        <v>94</v>
      </c>
      <c r="B9" s="25">
        <v>10</v>
      </c>
      <c r="C9" s="25">
        <f>B5-2*B6+B7</f>
        <v>0</v>
      </c>
      <c r="D9" s="25">
        <f>C5-2*C6+C7</f>
        <v>-32</v>
      </c>
      <c r="E9" s="15" t="s">
        <v>58</v>
      </c>
      <c r="F9" s="5" t="s">
        <v>54</v>
      </c>
      <c r="G9" s="15">
        <v>24</v>
      </c>
      <c r="H9" s="23">
        <f t="shared" si="0"/>
        <v>42.666666666666664</v>
      </c>
    </row>
    <row r="10" spans="1:8" ht="18.75">
      <c r="A10" s="24" t="s">
        <v>95</v>
      </c>
      <c r="B10" s="25">
        <v>-1</v>
      </c>
      <c r="C10" s="25">
        <f>B8-2*B9+B10</f>
        <v>-16</v>
      </c>
      <c r="D10" s="25">
        <f>C8-2*C9+C10</f>
        <v>-24</v>
      </c>
      <c r="E10" s="15" t="s">
        <v>59</v>
      </c>
      <c r="F10" s="5" t="s">
        <v>56</v>
      </c>
      <c r="G10" s="15">
        <v>72</v>
      </c>
      <c r="H10" s="23">
        <f t="shared" si="0"/>
        <v>8</v>
      </c>
    </row>
  </sheetData>
  <mergeCells count="1"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O27" sqref="O27"/>
    </sheetView>
  </sheetViews>
  <sheetFormatPr defaultRowHeight="15.75"/>
  <cols>
    <col min="1" max="1" width="16.28515625" style="8" customWidth="1"/>
    <col min="2" max="5" width="9.140625" style="8"/>
    <col min="6" max="6" width="10.42578125" style="8" bestFit="1" customWidth="1"/>
    <col min="7" max="8" width="10.28515625" style="8" bestFit="1" customWidth="1"/>
    <col min="9" max="9" width="16.42578125" style="8" customWidth="1"/>
  </cols>
  <sheetData>
    <row r="1" spans="1:9" ht="51" customHeight="1">
      <c r="A1" s="1" t="s">
        <v>97</v>
      </c>
      <c r="B1" s="2" t="s">
        <v>15</v>
      </c>
      <c r="C1" s="2">
        <v>1</v>
      </c>
      <c r="D1" s="2">
        <v>2</v>
      </c>
      <c r="E1" s="2">
        <v>3</v>
      </c>
      <c r="F1" s="1" t="s">
        <v>16</v>
      </c>
      <c r="G1" s="28" t="s">
        <v>17</v>
      </c>
      <c r="H1" s="29"/>
      <c r="I1" s="1" t="s">
        <v>47</v>
      </c>
    </row>
    <row r="2" spans="1:9">
      <c r="A2" s="3" t="s">
        <v>18</v>
      </c>
      <c r="B2" s="4">
        <v>-60</v>
      </c>
      <c r="C2" s="4">
        <f>B2+B3+B4</f>
        <v>-93</v>
      </c>
      <c r="D2" s="4">
        <f>C2+C3+C4</f>
        <v>-459</v>
      </c>
      <c r="E2" s="4">
        <f>D2+D3+D4</f>
        <v>165</v>
      </c>
      <c r="F2" s="5" t="s">
        <v>19</v>
      </c>
      <c r="G2" s="5" t="s">
        <v>20</v>
      </c>
      <c r="H2" s="5" t="s">
        <v>20</v>
      </c>
      <c r="I2" s="5" t="s">
        <v>20</v>
      </c>
    </row>
    <row r="3" spans="1:9" ht="18.75">
      <c r="A3" s="3" t="s">
        <v>21</v>
      </c>
      <c r="B3" s="4">
        <v>41</v>
      </c>
      <c r="C3" s="4">
        <f>B5+B6+B7</f>
        <v>-350</v>
      </c>
      <c r="D3" s="4">
        <f>C5+C6+C7</f>
        <v>963</v>
      </c>
      <c r="E3" s="4">
        <f>D5+D6+D7</f>
        <v>-112</v>
      </c>
      <c r="F3" s="5" t="s">
        <v>48</v>
      </c>
      <c r="G3" s="5" t="s">
        <v>49</v>
      </c>
      <c r="H3" s="5">
        <v>36</v>
      </c>
      <c r="I3" s="6">
        <f>E3^2/H3</f>
        <v>348.44444444444446</v>
      </c>
    </row>
    <row r="4" spans="1:9" ht="18.75">
      <c r="A4" s="3" t="s">
        <v>22</v>
      </c>
      <c r="B4" s="4">
        <v>-74</v>
      </c>
      <c r="C4" s="4">
        <f>B8+B9+B10</f>
        <v>-16</v>
      </c>
      <c r="D4" s="4">
        <f>C8+C9+C10</f>
        <v>-339</v>
      </c>
      <c r="E4" s="4">
        <f>D8+D9+D10</f>
        <v>264</v>
      </c>
      <c r="F4" s="5" t="s">
        <v>50</v>
      </c>
      <c r="G4" s="5" t="s">
        <v>51</v>
      </c>
      <c r="H4" s="5">
        <v>108</v>
      </c>
      <c r="I4" s="6">
        <f t="shared" ref="I4:I28" si="0">E4^2/H4</f>
        <v>645.33333333333337</v>
      </c>
    </row>
    <row r="5" spans="1:9" ht="18.75">
      <c r="A5" s="3" t="s">
        <v>23</v>
      </c>
      <c r="B5" s="4">
        <v>-105</v>
      </c>
      <c r="C5" s="4">
        <f>B11+B12+B13</f>
        <v>563</v>
      </c>
      <c r="D5" s="4">
        <f>C11+C12+C13</f>
        <v>-21</v>
      </c>
      <c r="E5" s="4">
        <f>D11+D12+D13</f>
        <v>225</v>
      </c>
      <c r="F5" s="5" t="s">
        <v>52</v>
      </c>
      <c r="G5" s="5" t="s">
        <v>49</v>
      </c>
      <c r="H5" s="5">
        <v>36</v>
      </c>
      <c r="I5" s="6">
        <f t="shared" si="0"/>
        <v>1406.25</v>
      </c>
    </row>
    <row r="6" spans="1:9" ht="18.75">
      <c r="A6" s="3" t="s">
        <v>24</v>
      </c>
      <c r="B6" s="4">
        <v>-123</v>
      </c>
      <c r="C6" s="4">
        <f>B14+B15+B16</f>
        <v>-133</v>
      </c>
      <c r="D6" s="4">
        <f>C14+C15+C16</f>
        <v>55</v>
      </c>
      <c r="E6" s="4">
        <f>D14+D15+D16</f>
        <v>202</v>
      </c>
      <c r="F6" s="5" t="s">
        <v>53</v>
      </c>
      <c r="G6" s="5" t="s">
        <v>54</v>
      </c>
      <c r="H6" s="5">
        <v>24</v>
      </c>
      <c r="I6" s="6">
        <f t="shared" si="0"/>
        <v>1700.1666666666667</v>
      </c>
    </row>
    <row r="7" spans="1:9" ht="18.75">
      <c r="A7" s="3" t="s">
        <v>25</v>
      </c>
      <c r="B7" s="4">
        <v>-122</v>
      </c>
      <c r="C7" s="4">
        <f>B17+B18+B19</f>
        <v>533</v>
      </c>
      <c r="D7" s="4">
        <f>C17+C18+C19</f>
        <v>-146</v>
      </c>
      <c r="E7" s="4">
        <f>D17+D18+D19</f>
        <v>408</v>
      </c>
      <c r="F7" s="5" t="s">
        <v>55</v>
      </c>
      <c r="G7" s="5" t="s">
        <v>56</v>
      </c>
      <c r="H7" s="5">
        <v>72</v>
      </c>
      <c r="I7" s="6">
        <f t="shared" si="0"/>
        <v>2312</v>
      </c>
    </row>
    <row r="8" spans="1:9" ht="18.75">
      <c r="A8" s="3" t="s">
        <v>26</v>
      </c>
      <c r="B8" s="4">
        <v>-25</v>
      </c>
      <c r="C8" s="4">
        <f>B20+B21+B22</f>
        <v>-104</v>
      </c>
      <c r="D8" s="4">
        <f>C20+C21+C22</f>
        <v>-285</v>
      </c>
      <c r="E8" s="4">
        <f>D20+D21+D22</f>
        <v>2541</v>
      </c>
      <c r="F8" s="5" t="s">
        <v>57</v>
      </c>
      <c r="G8" s="5" t="s">
        <v>51</v>
      </c>
      <c r="H8" s="5">
        <v>108</v>
      </c>
      <c r="I8" s="6">
        <f t="shared" si="0"/>
        <v>59784.083333333336</v>
      </c>
    </row>
    <row r="9" spans="1:9" ht="18.75">
      <c r="A9" s="3" t="s">
        <v>27</v>
      </c>
      <c r="B9" s="4">
        <v>24</v>
      </c>
      <c r="C9" s="4">
        <f>B23+B24+B25</f>
        <v>-309</v>
      </c>
      <c r="D9" s="4">
        <f>C23+C24+C25</f>
        <v>273</v>
      </c>
      <c r="E9" s="4">
        <f>D23+D24+D25</f>
        <v>290</v>
      </c>
      <c r="F9" s="5" t="s">
        <v>58</v>
      </c>
      <c r="G9" s="5" t="s">
        <v>56</v>
      </c>
      <c r="H9" s="5">
        <v>72</v>
      </c>
      <c r="I9" s="6">
        <f t="shared" si="0"/>
        <v>1168.0555555555557</v>
      </c>
    </row>
    <row r="10" spans="1:9" ht="18.75">
      <c r="A10" s="3" t="s">
        <v>28</v>
      </c>
      <c r="B10" s="4">
        <v>-15</v>
      </c>
      <c r="C10" s="4">
        <f>B26+B27+B28</f>
        <v>74</v>
      </c>
      <c r="D10" s="4">
        <f>C26+C27+C28</f>
        <v>276</v>
      </c>
      <c r="E10" s="4">
        <f>D26+D27+D28</f>
        <v>-492</v>
      </c>
      <c r="F10" s="5" t="s">
        <v>59</v>
      </c>
      <c r="G10" s="5" t="s">
        <v>60</v>
      </c>
      <c r="H10" s="5">
        <v>216</v>
      </c>
      <c r="I10" s="6">
        <f t="shared" si="0"/>
        <v>1120.6666666666667</v>
      </c>
    </row>
    <row r="11" spans="1:9" ht="18.75">
      <c r="A11" s="3" t="s">
        <v>29</v>
      </c>
      <c r="B11" s="4">
        <v>185</v>
      </c>
      <c r="C11" s="4">
        <f>-B2+B4</f>
        <v>-14</v>
      </c>
      <c r="D11" s="4">
        <f>-C2+C4</f>
        <v>77</v>
      </c>
      <c r="E11" s="4">
        <f>-D2+D4</f>
        <v>120</v>
      </c>
      <c r="F11" s="5" t="s">
        <v>61</v>
      </c>
      <c r="G11" s="5" t="s">
        <v>49</v>
      </c>
      <c r="H11" s="7">
        <v>36</v>
      </c>
      <c r="I11" s="6">
        <f t="shared" si="0"/>
        <v>400</v>
      </c>
    </row>
    <row r="12" spans="1:9" ht="18.75">
      <c r="A12" s="3" t="s">
        <v>30</v>
      </c>
      <c r="B12" s="4">
        <v>175</v>
      </c>
      <c r="C12" s="4">
        <f>-B5+B7</f>
        <v>-17</v>
      </c>
      <c r="D12" s="4">
        <f>-C5+C7</f>
        <v>-30</v>
      </c>
      <c r="E12" s="4">
        <f>-D5+D7</f>
        <v>-125</v>
      </c>
      <c r="F12" s="5" t="s">
        <v>62</v>
      </c>
      <c r="G12" s="5" t="s">
        <v>54</v>
      </c>
      <c r="H12" s="7">
        <v>24</v>
      </c>
      <c r="I12" s="6">
        <f t="shared" si="0"/>
        <v>651.04166666666663</v>
      </c>
    </row>
    <row r="13" spans="1:9" ht="18.75">
      <c r="A13" s="3" t="s">
        <v>31</v>
      </c>
      <c r="B13" s="4">
        <v>203</v>
      </c>
      <c r="C13" s="4">
        <f>-B8+B10</f>
        <v>10</v>
      </c>
      <c r="D13" s="4">
        <f>-C8+C10</f>
        <v>178</v>
      </c>
      <c r="E13" s="4">
        <f>-D8+D10</f>
        <v>561</v>
      </c>
      <c r="F13" s="5" t="s">
        <v>63</v>
      </c>
      <c r="G13" s="5" t="s">
        <v>56</v>
      </c>
      <c r="H13" s="7">
        <v>72</v>
      </c>
      <c r="I13" s="6">
        <f t="shared" si="0"/>
        <v>4371.125</v>
      </c>
    </row>
    <row r="14" spans="1:9" ht="18.75">
      <c r="A14" s="3" t="s">
        <v>32</v>
      </c>
      <c r="B14" s="4">
        <v>20</v>
      </c>
      <c r="C14" s="4">
        <f>-B11+B13</f>
        <v>18</v>
      </c>
      <c r="D14" s="4">
        <f>-C11+C13</f>
        <v>24</v>
      </c>
      <c r="E14" s="4">
        <f>-D11+D13</f>
        <v>101</v>
      </c>
      <c r="F14" s="5" t="s">
        <v>64</v>
      </c>
      <c r="G14" s="5" t="s">
        <v>54</v>
      </c>
      <c r="H14" s="7">
        <v>24</v>
      </c>
      <c r="I14" s="6">
        <f t="shared" si="0"/>
        <v>425.04166666666669</v>
      </c>
    </row>
    <row r="15" spans="1:9" ht="18.75">
      <c r="A15" s="3" t="s">
        <v>33</v>
      </c>
      <c r="B15" s="4">
        <v>-99</v>
      </c>
      <c r="C15" s="4">
        <f>-B14+B16</f>
        <v>-74</v>
      </c>
      <c r="D15" s="4">
        <f>-C14+C16</f>
        <v>93</v>
      </c>
      <c r="E15" s="4">
        <f>-D14+D16</f>
        <v>61</v>
      </c>
      <c r="F15" s="5" t="s">
        <v>65</v>
      </c>
      <c r="G15" s="5" t="s">
        <v>66</v>
      </c>
      <c r="H15" s="7">
        <v>16</v>
      </c>
      <c r="I15" s="6">
        <f t="shared" si="0"/>
        <v>232.5625</v>
      </c>
    </row>
    <row r="16" spans="1:9" ht="18.75">
      <c r="A16" s="3" t="s">
        <v>34</v>
      </c>
      <c r="B16" s="4">
        <v>-54</v>
      </c>
      <c r="C16" s="4">
        <f>-B17+B19</f>
        <v>111</v>
      </c>
      <c r="D16" s="4">
        <f>-C17+C19</f>
        <v>85</v>
      </c>
      <c r="E16" s="4">
        <f>-D17+D19</f>
        <v>119</v>
      </c>
      <c r="F16" s="5" t="s">
        <v>67</v>
      </c>
      <c r="G16" s="5" t="s">
        <v>68</v>
      </c>
      <c r="H16" s="7">
        <v>48</v>
      </c>
      <c r="I16" s="6">
        <f t="shared" si="0"/>
        <v>295.02083333333331</v>
      </c>
    </row>
    <row r="17" spans="1:9" ht="18.75">
      <c r="A17" s="3" t="s">
        <v>35</v>
      </c>
      <c r="B17" s="4">
        <v>134</v>
      </c>
      <c r="C17" s="4">
        <f>-B20+B22</f>
        <v>-94</v>
      </c>
      <c r="D17" s="4">
        <f>-C20+C22</f>
        <v>128</v>
      </c>
      <c r="E17" s="4">
        <f>-D20+D22</f>
        <v>-3</v>
      </c>
      <c r="F17" s="5" t="s">
        <v>69</v>
      </c>
      <c r="G17" s="5" t="s">
        <v>56</v>
      </c>
      <c r="H17" s="7">
        <v>72</v>
      </c>
      <c r="I17" s="6">
        <f t="shared" si="0"/>
        <v>0.125</v>
      </c>
    </row>
    <row r="18" spans="1:9" ht="18.75">
      <c r="A18" s="3" t="s">
        <v>36</v>
      </c>
      <c r="B18" s="4">
        <v>154</v>
      </c>
      <c r="C18" s="4">
        <f>-B23+B25</f>
        <v>-43</v>
      </c>
      <c r="D18" s="4">
        <f>-C23+C25</f>
        <v>33</v>
      </c>
      <c r="E18" s="4">
        <f>-D23+D25</f>
        <v>-47</v>
      </c>
      <c r="F18" s="5" t="s">
        <v>70</v>
      </c>
      <c r="G18" s="5" t="s">
        <v>68</v>
      </c>
      <c r="H18" s="7">
        <v>48</v>
      </c>
      <c r="I18" s="6">
        <f t="shared" si="0"/>
        <v>46.020833333333336</v>
      </c>
    </row>
    <row r="19" spans="1:9" ht="18.75">
      <c r="A19" s="3" t="s">
        <v>37</v>
      </c>
      <c r="B19" s="4">
        <v>245</v>
      </c>
      <c r="C19" s="4">
        <f>-B26+B28</f>
        <v>-9</v>
      </c>
      <c r="D19" s="4">
        <f>-C26+C28</f>
        <v>247</v>
      </c>
      <c r="E19" s="4">
        <f>-D26+D28</f>
        <v>411</v>
      </c>
      <c r="F19" s="5" t="s">
        <v>71</v>
      </c>
      <c r="G19" s="5" t="s">
        <v>72</v>
      </c>
      <c r="H19" s="7">
        <v>144</v>
      </c>
      <c r="I19" s="6">
        <f t="shared" si="0"/>
        <v>1173.0625</v>
      </c>
    </row>
    <row r="20" spans="1:9" ht="18.75">
      <c r="A20" s="3" t="s">
        <v>38</v>
      </c>
      <c r="B20" s="4">
        <v>9</v>
      </c>
      <c r="C20" s="4">
        <f>B2-2*B3+B4</f>
        <v>-216</v>
      </c>
      <c r="D20" s="4">
        <f>C2-2*C3+C4</f>
        <v>591</v>
      </c>
      <c r="E20" s="4">
        <f>D2-2*D3+D4</f>
        <v>-2724</v>
      </c>
      <c r="F20" s="5" t="s">
        <v>73</v>
      </c>
      <c r="G20" s="5" t="s">
        <v>51</v>
      </c>
      <c r="H20" s="7">
        <v>108</v>
      </c>
      <c r="I20" s="6">
        <f t="shared" si="0"/>
        <v>68705.333333333328</v>
      </c>
    </row>
    <row r="21" spans="1:9" ht="18.75">
      <c r="A21" s="3" t="s">
        <v>39</v>
      </c>
      <c r="B21" s="4">
        <v>-28</v>
      </c>
      <c r="C21" s="4">
        <f>B5-2*B6+B7</f>
        <v>19</v>
      </c>
      <c r="D21" s="4">
        <f>C5-2*C6+C7</f>
        <v>1362</v>
      </c>
      <c r="E21" s="4">
        <f>D5-2*D6+D7</f>
        <v>-277</v>
      </c>
      <c r="F21" s="5" t="s">
        <v>74</v>
      </c>
      <c r="G21" s="5" t="s">
        <v>54</v>
      </c>
      <c r="H21" s="7">
        <v>72</v>
      </c>
      <c r="I21" s="6">
        <f t="shared" si="0"/>
        <v>1065.6805555555557</v>
      </c>
    </row>
    <row r="22" spans="1:9" ht="18.75">
      <c r="A22" s="3" t="s">
        <v>40</v>
      </c>
      <c r="B22" s="4">
        <v>-85</v>
      </c>
      <c r="C22" s="4">
        <f>B8-2*B9+B10</f>
        <v>-88</v>
      </c>
      <c r="D22" s="4">
        <f>C8-2*C9+C10</f>
        <v>588</v>
      </c>
      <c r="E22" s="4">
        <f>D8-2*D9+D10</f>
        <v>-555</v>
      </c>
      <c r="F22" s="5" t="s">
        <v>75</v>
      </c>
      <c r="G22" s="5" t="s">
        <v>60</v>
      </c>
      <c r="H22" s="7">
        <v>216</v>
      </c>
      <c r="I22" s="6">
        <f t="shared" si="0"/>
        <v>1426.0416666666667</v>
      </c>
    </row>
    <row r="23" spans="1:9" ht="18.75">
      <c r="A23" s="3" t="s">
        <v>41</v>
      </c>
      <c r="B23" s="4">
        <v>-70</v>
      </c>
      <c r="C23" s="4">
        <f>B11-2*B12+B13</f>
        <v>38</v>
      </c>
      <c r="D23" s="4">
        <f>C11-2*C12+C13</f>
        <v>30</v>
      </c>
      <c r="E23" s="4">
        <f>D11-2*D12+D13</f>
        <v>315</v>
      </c>
      <c r="F23" s="5" t="s">
        <v>76</v>
      </c>
      <c r="G23" s="5" t="s">
        <v>56</v>
      </c>
      <c r="H23" s="7">
        <v>72</v>
      </c>
      <c r="I23" s="6">
        <f t="shared" si="0"/>
        <v>1378.125</v>
      </c>
    </row>
    <row r="24" spans="1:9" ht="18.75">
      <c r="A24" s="3" t="s">
        <v>42</v>
      </c>
      <c r="B24" s="4">
        <v>-126</v>
      </c>
      <c r="C24" s="4">
        <f>B14-2*B15+B16</f>
        <v>164</v>
      </c>
      <c r="D24" s="4">
        <f>C14-2*C15+C16</f>
        <v>277</v>
      </c>
      <c r="E24" s="4">
        <f>D14-2*D15+D16</f>
        <v>-77</v>
      </c>
      <c r="F24" s="5" t="s">
        <v>77</v>
      </c>
      <c r="G24" s="5" t="s">
        <v>68</v>
      </c>
      <c r="H24" s="7">
        <v>48</v>
      </c>
      <c r="I24" s="6">
        <f t="shared" si="0"/>
        <v>123.52083333333333</v>
      </c>
    </row>
    <row r="25" spans="1:9" ht="18.75">
      <c r="A25" s="3" t="s">
        <v>43</v>
      </c>
      <c r="B25" s="4">
        <v>-113</v>
      </c>
      <c r="C25" s="4">
        <f>B17-2*B18+B19</f>
        <v>71</v>
      </c>
      <c r="D25" s="4">
        <f>C17-2*C18+C19</f>
        <v>-17</v>
      </c>
      <c r="E25" s="4">
        <f>D17-2*D18+D19</f>
        <v>309</v>
      </c>
      <c r="F25" s="5" t="s">
        <v>78</v>
      </c>
      <c r="G25" s="5" t="s">
        <v>72</v>
      </c>
      <c r="H25" s="7">
        <v>144</v>
      </c>
      <c r="I25" s="6">
        <f t="shared" si="0"/>
        <v>663.0625</v>
      </c>
    </row>
    <row r="26" spans="1:9" ht="18.75">
      <c r="A26" s="3" t="s">
        <v>44</v>
      </c>
      <c r="B26" s="4">
        <v>67</v>
      </c>
      <c r="C26" s="4">
        <f>B20-2*B21+B22</f>
        <v>-20</v>
      </c>
      <c r="D26" s="4">
        <f>C20-2*C21+C22</f>
        <v>-342</v>
      </c>
      <c r="E26" s="4">
        <f>D20-2*D21+D22</f>
        <v>-1545</v>
      </c>
      <c r="F26" s="5" t="s">
        <v>79</v>
      </c>
      <c r="G26" s="5" t="s">
        <v>60</v>
      </c>
      <c r="H26" s="7">
        <v>216</v>
      </c>
      <c r="I26" s="6">
        <f t="shared" si="0"/>
        <v>11051.041666666666</v>
      </c>
    </row>
    <row r="27" spans="1:9" ht="18.75">
      <c r="A27" s="3" t="s">
        <v>45</v>
      </c>
      <c r="B27" s="4">
        <v>-51</v>
      </c>
      <c r="C27" s="4">
        <f>B23-2*B24+B25</f>
        <v>69</v>
      </c>
      <c r="D27" s="4">
        <f>C23-2*C24+C25</f>
        <v>-219</v>
      </c>
      <c r="E27" s="4">
        <f>D23-2*D24+D25</f>
        <v>-541</v>
      </c>
      <c r="F27" s="5" t="s">
        <v>80</v>
      </c>
      <c r="G27" s="5" t="s">
        <v>72</v>
      </c>
      <c r="H27" s="7">
        <v>144</v>
      </c>
      <c r="I27" s="6">
        <f t="shared" si="0"/>
        <v>2032.5069444444443</v>
      </c>
    </row>
    <row r="28" spans="1:9" ht="18.75">
      <c r="A28" s="3" t="s">
        <v>46</v>
      </c>
      <c r="B28" s="4">
        <v>58</v>
      </c>
      <c r="C28" s="4">
        <f>B26-2*B27+B28</f>
        <v>227</v>
      </c>
      <c r="D28" s="4">
        <f>C26-2*C27+C28</f>
        <v>69</v>
      </c>
      <c r="E28" s="4">
        <f>D26-2*D27+D28</f>
        <v>165</v>
      </c>
      <c r="F28" s="5" t="s">
        <v>81</v>
      </c>
      <c r="G28" s="5" t="s">
        <v>82</v>
      </c>
      <c r="H28" s="7">
        <v>432</v>
      </c>
      <c r="I28" s="6">
        <f t="shared" si="0"/>
        <v>63.020833333333336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2^3</vt:lpstr>
      <vt:lpstr>2^4</vt:lpstr>
      <vt:lpstr>3^2</vt:lpstr>
      <vt:lpstr>3^3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2018-02-21T06:58:58Z</dcterms:created>
  <dcterms:modified xsi:type="dcterms:W3CDTF">2018-03-16T20:50:29Z</dcterms:modified>
</cp:coreProperties>
</file>